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Bizen-fs\介護福祉課\介護保険係\令和7年度\08介護保険　Ｉ地域密着型サービス\17_運営指導\5_HP掲載様式(自己点検シート等)\05_認知症対応型共同生活介護\"/>
    </mc:Choice>
  </mc:AlternateContent>
  <bookViews>
    <workbookView xWindow="31155" yWindow="585" windowWidth="24495" windowHeight="16995" tabRatio="786" firstSheet="1" activeTab="3"/>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AZ157" i="12" s="1"/>
  <c r="BB157" i="12" s="1"/>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AZ145" i="12" s="1"/>
  <c r="BB145" i="12" s="1"/>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AZ133" i="12" s="1"/>
  <c r="BB133" i="12" s="1"/>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AZ121" i="12" s="1"/>
  <c r="BB121" i="12" s="1"/>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AZ109" i="12" s="1"/>
  <c r="BB109" i="12" s="1"/>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AZ85" i="12" s="1"/>
  <c r="BB85" i="12" s="1"/>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AZ73" i="12" s="1"/>
  <c r="BB73" i="12" s="1"/>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5"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5"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4"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B19" i="12" l="1"/>
  <c r="AB20" i="12" s="1"/>
  <c r="AL19" i="12"/>
  <c r="AL20" i="12" s="1"/>
  <c r="AV19" i="12"/>
  <c r="AV20" i="12" s="1"/>
  <c r="AD19" i="12"/>
  <c r="AD20" i="12" s="1"/>
  <c r="AN19" i="12"/>
  <c r="AN20" i="12" s="1"/>
  <c r="BC8" i="12"/>
  <c r="V19" i="12"/>
  <c r="V20" i="12" s="1"/>
  <c r="AF19" i="12"/>
  <c r="AF20" i="12" s="1"/>
  <c r="AR19" i="12"/>
  <c r="AR20" i="12" s="1"/>
  <c r="L44" i="10"/>
  <c r="AV72" i="11"/>
  <c r="X19" i="12"/>
  <c r="X20" i="12" s="1"/>
  <c r="AJ19" i="12"/>
  <c r="AJ20" i="12" s="1"/>
  <c r="AT19" i="12"/>
  <c r="AT20" i="12" s="1"/>
  <c r="Z19" i="12"/>
  <c r="Z20" i="12" s="1"/>
  <c r="AH19" i="12"/>
  <c r="AH20" i="12" s="1"/>
  <c r="AP19" i="12"/>
  <c r="AP20" i="12" s="1"/>
  <c r="AW174" i="12"/>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4" i="12"/>
  <c r="AO174" i="12"/>
  <c r="U175" i="12"/>
  <c r="AG175" i="12"/>
  <c r="AK175" i="12"/>
  <c r="AW175" i="12"/>
  <c r="W19" i="12"/>
  <c r="W20" i="12" s="1"/>
  <c r="AA19" i="12"/>
  <c r="AA20" i="12" s="1"/>
  <c r="AE19" i="12"/>
  <c r="AE20" i="12" s="1"/>
  <c r="AI19" i="12"/>
  <c r="AI20" i="12" s="1"/>
  <c r="AM19" i="12"/>
  <c r="AM20" i="12" s="1"/>
  <c r="AQ19" i="12"/>
  <c r="AQ20" i="12" s="1"/>
  <c r="AU19" i="12"/>
  <c r="AU20" i="12" s="1"/>
  <c r="V174" i="12"/>
  <c r="Z174" i="12"/>
  <c r="AD174" i="12"/>
  <c r="AH174" i="12"/>
  <c r="AL174" i="12"/>
  <c r="AP174" i="12"/>
  <c r="AT174" i="12"/>
  <c r="AX174" i="12"/>
  <c r="V175" i="12"/>
  <c r="Z175" i="12"/>
  <c r="AD175" i="12"/>
  <c r="AH175" i="12"/>
  <c r="AL175" i="12"/>
  <c r="AP175" i="12"/>
  <c r="AT175" i="12"/>
  <c r="AX175" i="12"/>
  <c r="U174" i="12"/>
  <c r="AG174" i="12"/>
  <c r="AS174" i="12"/>
  <c r="Y175" i="12"/>
  <c r="AO175" i="12"/>
  <c r="W174" i="12"/>
  <c r="AA174" i="12"/>
  <c r="AE174" i="12"/>
  <c r="AI174" i="12"/>
  <c r="AM174" i="12"/>
  <c r="AQ174" i="12"/>
  <c r="AU174" i="12"/>
  <c r="AY174" i="12"/>
  <c r="W175" i="12"/>
  <c r="AA175" i="12"/>
  <c r="AE175" i="12"/>
  <c r="AI175" i="12"/>
  <c r="AM175" i="12"/>
  <c r="AQ175" i="12"/>
  <c r="AU175" i="12"/>
  <c r="AY175" i="12"/>
  <c r="Y174" i="12"/>
  <c r="AK174" i="12"/>
  <c r="AC175" i="12"/>
  <c r="U19" i="12"/>
  <c r="U20" i="12" s="1"/>
  <c r="Y19" i="12"/>
  <c r="Y20" i="12" s="1"/>
  <c r="AC19" i="12"/>
  <c r="AC20" i="12" s="1"/>
  <c r="AG19" i="12"/>
  <c r="AG20" i="12" s="1"/>
  <c r="AK19" i="12"/>
  <c r="AK20" i="12" s="1"/>
  <c r="AO19" i="12"/>
  <c r="AO20" i="12" s="1"/>
  <c r="X174" i="12"/>
  <c r="AB174" i="12"/>
  <c r="AF174" i="12"/>
  <c r="AJ174" i="12"/>
  <c r="AN174" i="12"/>
  <c r="AR174" i="12"/>
  <c r="X175" i="12"/>
  <c r="AB175" i="12"/>
  <c r="AF175" i="12"/>
  <c r="AJ175" i="12"/>
  <c r="AN175" i="12"/>
  <c r="AR175" i="12"/>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2" i="8" l="1"/>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<sst xmlns="http://schemas.openxmlformats.org/spreadsheetml/2006/main" count="1793" uniqueCount="253">
  <si>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</si>
  <si>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</si>
  <si>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</si>
  <si>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</si>
  <si>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</si>
  <si>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</si>
  <si>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</si>
  <si>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</si>
  <si>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</si>
  <si>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</si>
  <si>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</si>
  <si>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</si>
  <si>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</si>
  <si>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</si>
  <si>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</si>
  <si>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</si>
  <si>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</si>
  <si>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</si>
  <si>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</si>
  <si>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</si>
  <si>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</si>
  <si>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</si>
  <si>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</si>
  <si>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</si>
  <si>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</si>
  <si>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</si>
  <si>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</si>
  <si>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</si>
  <si>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</si>
  <si>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</si>
  <si>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</si>
  <si>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</si>
  <si>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</si>
  <si>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</si>
  <si>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</si>
  <si>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</si>
  <si>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</si>
  <si>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</si>
  <si>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</si>
  <si>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</si>
  <si>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</si>
  <si>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</si>
  <si>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</si>
  <si>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</si>
  <si>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</si>
  <si>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</si>
  <si>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</si>
  <si>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</si>
  <si>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</si>
  <si>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</si>
  <si>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</si>
  <si>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</si>
  <si>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</si>
  <si>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</si>
  <si>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</si>
  <si>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</si>
  <si>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</si>
  <si>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</si>
  <si>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</si>
  <si>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</si>
  <si>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</si>
  <si>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</si>
  <si>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</si>
  <si>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</si>
  <si>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</si>
  <si>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</si>
  <si>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</si>
  <si>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</si>
  <si>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</si>
  <si>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</si>
  <si>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</si>
  <si>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</si>
  <si>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</si>
  <si>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</si>
  <si>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</si>
  <si>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</si>
  <si>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</si>
  <si>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</si>
  <si>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</si>
  <si>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</si>
  <si>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</si>
  <si>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</si>
  <si>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</si>
  <si>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</si>
  <si>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</si>
  <si>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</si>
  <si>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</si>
  <si>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</si>
  <si>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</si>
  <si>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</si>
  <si>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</si>
  <si>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</si>
  <si>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</si>
  <si>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</si>
  <si>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</si>
  <si>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</si>
  <si>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</si>
  <si>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</si>
  <si>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</si>
  <si>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</si>
  <si>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</si>
  <si>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</si>
  <si>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</si>
  <si>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</si>
  <si>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</si>
  <si>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</si>
  <si>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</si>
  <si>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</si>
  <si>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</si>
  <si>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</si>
  <si>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</si>
  <si>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</si>
  <si>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</si>
  <si>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</si>
  <si>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</si>
  <si>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</si>
  <si>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</si>
  <si>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</si>
  <si>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</si>
  <si>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</si>
  <si>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</si>
  <si>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</si>
  <si>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</si>
  <si>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</si>
  <si>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</si>
  <si>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</si>
  <si>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</si>
  <si>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</si>
  <si>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</si>
  <si>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</si>
  <si>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</si>
  <si>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</si>
  <si>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</si>
  <si>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</si>
  <si>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</si>
  <si>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</si>
  <si>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</si>
  <si>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</si>
  <si>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</si>
  <si>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</si>
  <si>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</si>
  <si>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</si>
  <si>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</si>
  <si>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</si>
  <si>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</si>
  <si>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</si>
  <si>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</si>
  <si>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</si>
  <si>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</si>
  <si>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</si>
  <si>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</si>
  <si>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</si>
  <si>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</si>
  <si>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</si>
  <si>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</si>
  <si>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</si>
  <si>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</si>
  <si>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</si>
  <si>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</si>
  <si>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</si>
  <si>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</si>
  <si>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</si>
  <si>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</si>
  <si>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</si>
  <si>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</si>
  <si>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</si>
  <si>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</si>
  <si>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</si>
  <si>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</si>
  <si>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</si>
  <si>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</si>
  <si>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</si>
  <si>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</si>
  <si>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</si>
  <si>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</si>
  <si>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</si>
  <si>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</si>
  <si>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</si>
  <si>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</si>
  <si>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</si>
  <si>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</si>
  <si>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</si>
  <si>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</si>
  <si>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</si>
  <si>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</si>
  <si>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</si>
  <si>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</si>
  <si>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</si>
  <si>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</si>
  <si>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</si>
  <si>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</si>
  <si>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</si>
  <si>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</si>
  <si>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</si>
  <si>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</si>
  <si>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</si>
  <si>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</si>
  <si>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</si>
  <si>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</si>
  <si>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</si>
  <si>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</si>
  <si>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</si>
  <si>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</si>
  <si>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</si>
  <si>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</si>
  <si>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</si>
  <si>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</si>
  <si>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</si>
  <si>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</si>
  <si>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</si>
  <si>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</si>
  <si>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</si>
  <si>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</si>
  <si>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</si>
  <si>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</si>
  <si>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</si>
  <si>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</si>
  <si>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</si>
  <si>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</si>
  <si>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</si>
  <si>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</si>
  <si>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</si>
  <si>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</si>
  <si>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</si>
  <si>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</si>
  <si>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</si>
  <si>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</si>
  <si>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</si>
  <si>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</si>
  <si>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</si>
  <si>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</si>
  <si>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</si>
  <si>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</si>
  <si>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</si>
  <si>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</si>
  <si>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</si>
  <si>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</si>
  <si>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</si>
  <si>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</si>
  <si>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</si>
  <si>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</si>
  <si>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</si>
  <si>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</si>
  <si>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</si>
  <si>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</si>
  <si>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</si>
  <si>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</si>
  <si>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</si>
  <si>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</si>
  <si>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</si>
  <si>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</si>
  <si>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</si>
  <si>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（参考様式1）</t>
    <rPh sb="1" eb="3">
      <t>サンコウ</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</si>
</sst>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topLeftCell="A20" zoomScale="75" zoomScaleNormal="55" zoomScaleSheetLayoutView="75" workbookViewId="0">
      <selection activeCell="D6" sqref="D6"/>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7</v>
      </c>
      <c r="AB2" s="386"/>
      <c r="AC2" s="112" t="s">
        <v>28</v>
      </c>
      <c r="AD2" s="387">
        <f>IF(AA2=0,"",YEAR(DATE(2018+AA2,1,1)))</f>
        <v>2025</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3</v>
      </c>
      <c r="V19" s="133">
        <f>WEEKDAY(DATE($AD$2,$AH$2,2))</f>
        <v>4</v>
      </c>
      <c r="W19" s="133">
        <f>WEEKDAY(DATE($AD$2,$AH$2,3))</f>
        <v>5</v>
      </c>
      <c r="X19" s="133">
        <f>WEEKDAY(DATE($AD$2,$AH$2,4))</f>
        <v>6</v>
      </c>
      <c r="Y19" s="133">
        <f>WEEKDAY(DATE($AD$2,$AH$2,5))</f>
        <v>7</v>
      </c>
      <c r="Z19" s="133">
        <f>WEEKDAY(DATE($AD$2,$AH$2,6))</f>
        <v>1</v>
      </c>
      <c r="AA19" s="134">
        <f>WEEKDAY(DATE($AD$2,$AH$2,7))</f>
        <v>2</v>
      </c>
      <c r="AB19" s="135">
        <f>WEEKDAY(DATE($AD$2,$AH$2,8))</f>
        <v>3</v>
      </c>
      <c r="AC19" s="133">
        <f>WEEKDAY(DATE($AD$2,$AH$2,9))</f>
        <v>4</v>
      </c>
      <c r="AD19" s="133">
        <f>WEEKDAY(DATE($AD$2,$AH$2,10))</f>
        <v>5</v>
      </c>
      <c r="AE19" s="133">
        <f>WEEKDAY(DATE($AD$2,$AH$2,11))</f>
        <v>6</v>
      </c>
      <c r="AF19" s="133">
        <f>WEEKDAY(DATE($AD$2,$AH$2,12))</f>
        <v>7</v>
      </c>
      <c r="AG19" s="133">
        <f>WEEKDAY(DATE($AD$2,$AH$2,13))</f>
        <v>1</v>
      </c>
      <c r="AH19" s="134">
        <f>WEEKDAY(DATE($AD$2,$AH$2,14))</f>
        <v>2</v>
      </c>
      <c r="AI19" s="135">
        <f>WEEKDAY(DATE($AD$2,$AH$2,15))</f>
        <v>3</v>
      </c>
      <c r="AJ19" s="133">
        <f>WEEKDAY(DATE($AD$2,$AH$2,16))</f>
        <v>4</v>
      </c>
      <c r="AK19" s="133">
        <f>WEEKDAY(DATE($AD$2,$AH$2,17))</f>
        <v>5</v>
      </c>
      <c r="AL19" s="133">
        <f>WEEKDAY(DATE($AD$2,$AH$2,18))</f>
        <v>6</v>
      </c>
      <c r="AM19" s="133">
        <f>WEEKDAY(DATE($AD$2,$AH$2,19))</f>
        <v>7</v>
      </c>
      <c r="AN19" s="133">
        <f>WEEKDAY(DATE($AD$2,$AH$2,20))</f>
        <v>1</v>
      </c>
      <c r="AO19" s="134">
        <f>WEEKDAY(DATE($AD$2,$AH$2,21))</f>
        <v>2</v>
      </c>
      <c r="AP19" s="135">
        <f>WEEKDAY(DATE($AD$2,$AH$2,22))</f>
        <v>3</v>
      </c>
      <c r="AQ19" s="133">
        <f>WEEKDAY(DATE($AD$2,$AH$2,23))</f>
        <v>4</v>
      </c>
      <c r="AR19" s="133">
        <f>WEEKDAY(DATE($AD$2,$AH$2,24))</f>
        <v>5</v>
      </c>
      <c r="AS19" s="133">
        <f>WEEKDAY(DATE($AD$2,$AH$2,25))</f>
        <v>6</v>
      </c>
      <c r="AT19" s="133">
        <f>WEEKDAY(DATE($AD$2,$AH$2,26))</f>
        <v>7</v>
      </c>
      <c r="AU19" s="133">
        <f>WEEKDAY(DATE($AD$2,$AH$2,27))</f>
        <v>1</v>
      </c>
      <c r="AV19" s="134">
        <f>WEEKDAY(DATE($AD$2,$AH$2,28))</f>
        <v>2</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火</v>
      </c>
      <c r="V20" s="140" t="str">
        <f t="shared" ref="V20:AV20" si="0">IF(V19=1,"日",IF(V19=2,"月",IF(V19=3,"火",IF(V19=4,"水",IF(V19=5,"木",IF(V19=6,"金","土"))))))</f>
        <v>水</v>
      </c>
      <c r="W20" s="140" t="str">
        <f t="shared" si="0"/>
        <v>木</v>
      </c>
      <c r="X20" s="140" t="str">
        <f t="shared" si="0"/>
        <v>金</v>
      </c>
      <c r="Y20" s="140" t="str">
        <f t="shared" si="0"/>
        <v>土</v>
      </c>
      <c r="Z20" s="140" t="str">
        <f t="shared" si="0"/>
        <v>日</v>
      </c>
      <c r="AA20" s="141" t="str">
        <f t="shared" si="0"/>
        <v>月</v>
      </c>
      <c r="AB20" s="142" t="str">
        <f>IF(AB19=1,"日",IF(AB19=2,"月",IF(AB19=3,"火",IF(AB19=4,"水",IF(AB19=5,"木",IF(AB19=6,"金","土"))))))</f>
        <v>火</v>
      </c>
      <c r="AC20" s="140" t="str">
        <f t="shared" si="0"/>
        <v>水</v>
      </c>
      <c r="AD20" s="140" t="str">
        <f t="shared" si="0"/>
        <v>木</v>
      </c>
      <c r="AE20" s="140" t="str">
        <f t="shared" si="0"/>
        <v>金</v>
      </c>
      <c r="AF20" s="140" t="str">
        <f t="shared" si="0"/>
        <v>土</v>
      </c>
      <c r="AG20" s="140" t="str">
        <f t="shared" si="0"/>
        <v>日</v>
      </c>
      <c r="AH20" s="141" t="str">
        <f t="shared" si="0"/>
        <v>月</v>
      </c>
      <c r="AI20" s="142" t="str">
        <f>IF(AI19=1,"日",IF(AI19=2,"月",IF(AI19=3,"火",IF(AI19=4,"水",IF(AI19=5,"木",IF(AI19=6,"金","土"))))))</f>
        <v>火</v>
      </c>
      <c r="AJ20" s="140" t="str">
        <f t="shared" si="0"/>
        <v>水</v>
      </c>
      <c r="AK20" s="140" t="str">
        <f t="shared" si="0"/>
        <v>木</v>
      </c>
      <c r="AL20" s="140" t="str">
        <f t="shared" si="0"/>
        <v>金</v>
      </c>
      <c r="AM20" s="140" t="str">
        <f t="shared" si="0"/>
        <v>土</v>
      </c>
      <c r="AN20" s="140" t="str">
        <f t="shared" si="0"/>
        <v>日</v>
      </c>
      <c r="AO20" s="141" t="str">
        <f t="shared" si="0"/>
        <v>月</v>
      </c>
      <c r="AP20" s="142" t="str">
        <f>IF(AP19=1,"日",IF(AP19=2,"月",IF(AP19=3,"火",IF(AP19=4,"水",IF(AP19=5,"木",IF(AP19=6,"金","土"))))))</f>
        <v>火</v>
      </c>
      <c r="AQ20" s="140" t="str">
        <f t="shared" si="0"/>
        <v>水</v>
      </c>
      <c r="AR20" s="140" t="str">
        <f t="shared" si="0"/>
        <v>木</v>
      </c>
      <c r="AS20" s="140" t="str">
        <f t="shared" si="0"/>
        <v>金</v>
      </c>
      <c r="AT20" s="140" t="str">
        <f t="shared" si="0"/>
        <v>土</v>
      </c>
      <c r="AU20" s="140" t="str">
        <f t="shared" si="0"/>
        <v>日</v>
      </c>
      <c r="AV20" s="141" t="str">
        <f t="shared" si="0"/>
        <v>月</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75" zoomScaleNormal="75" workbookViewId="0">
      <selection activeCell="AB15" sqref="AB15"/>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5" zoomScaleNormal="55" zoomScaleSheetLayoutView="75" workbookViewId="0">
      <selection activeCell="AH2" sqref="AH2:AI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7</v>
      </c>
      <c r="AB2" s="386"/>
      <c r="AC2" s="112" t="s">
        <v>28</v>
      </c>
      <c r="AD2" s="387">
        <f>IF(AA2=0,"",YEAR(DATE(2018+AA2,1,1)))</f>
        <v>2025</v>
      </c>
      <c r="AE2" s="387"/>
      <c r="AF2" s="113" t="s">
        <v>29</v>
      </c>
      <c r="AG2" s="113" t="s">
        <v>1</v>
      </c>
      <c r="AH2" s="386"/>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31</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1</v>
      </c>
      <c r="V19" s="133">
        <f>WEEKDAY(DATE($AD$2,$AH$2,2))</f>
        <v>2</v>
      </c>
      <c r="W19" s="133">
        <f>WEEKDAY(DATE($AD$2,$AH$2,3))</f>
        <v>3</v>
      </c>
      <c r="X19" s="133">
        <f>WEEKDAY(DATE($AD$2,$AH$2,4))</f>
        <v>4</v>
      </c>
      <c r="Y19" s="133">
        <f>WEEKDAY(DATE($AD$2,$AH$2,5))</f>
        <v>5</v>
      </c>
      <c r="Z19" s="133">
        <f>WEEKDAY(DATE($AD$2,$AH$2,6))</f>
        <v>6</v>
      </c>
      <c r="AA19" s="134">
        <f>WEEKDAY(DATE($AD$2,$AH$2,7))</f>
        <v>7</v>
      </c>
      <c r="AB19" s="135">
        <f>WEEKDAY(DATE($AD$2,$AH$2,8))</f>
        <v>1</v>
      </c>
      <c r="AC19" s="133">
        <f>WEEKDAY(DATE($AD$2,$AH$2,9))</f>
        <v>2</v>
      </c>
      <c r="AD19" s="133">
        <f>WEEKDAY(DATE($AD$2,$AH$2,10))</f>
        <v>3</v>
      </c>
      <c r="AE19" s="133">
        <f>WEEKDAY(DATE($AD$2,$AH$2,11))</f>
        <v>4</v>
      </c>
      <c r="AF19" s="133">
        <f>WEEKDAY(DATE($AD$2,$AH$2,12))</f>
        <v>5</v>
      </c>
      <c r="AG19" s="133">
        <f>WEEKDAY(DATE($AD$2,$AH$2,13))</f>
        <v>6</v>
      </c>
      <c r="AH19" s="134">
        <f>WEEKDAY(DATE($AD$2,$AH$2,14))</f>
        <v>7</v>
      </c>
      <c r="AI19" s="135">
        <f>WEEKDAY(DATE($AD$2,$AH$2,15))</f>
        <v>1</v>
      </c>
      <c r="AJ19" s="133">
        <f>WEEKDAY(DATE($AD$2,$AH$2,16))</f>
        <v>2</v>
      </c>
      <c r="AK19" s="133">
        <f>WEEKDAY(DATE($AD$2,$AH$2,17))</f>
        <v>3</v>
      </c>
      <c r="AL19" s="133">
        <f>WEEKDAY(DATE($AD$2,$AH$2,18))</f>
        <v>4</v>
      </c>
      <c r="AM19" s="133">
        <f>WEEKDAY(DATE($AD$2,$AH$2,19))</f>
        <v>5</v>
      </c>
      <c r="AN19" s="133">
        <f>WEEKDAY(DATE($AD$2,$AH$2,20))</f>
        <v>6</v>
      </c>
      <c r="AO19" s="134">
        <f>WEEKDAY(DATE($AD$2,$AH$2,21))</f>
        <v>7</v>
      </c>
      <c r="AP19" s="135">
        <f>WEEKDAY(DATE($AD$2,$AH$2,22))</f>
        <v>1</v>
      </c>
      <c r="AQ19" s="133">
        <f>WEEKDAY(DATE($AD$2,$AH$2,23))</f>
        <v>2</v>
      </c>
      <c r="AR19" s="133">
        <f>WEEKDAY(DATE($AD$2,$AH$2,24))</f>
        <v>3</v>
      </c>
      <c r="AS19" s="133">
        <f>WEEKDAY(DATE($AD$2,$AH$2,25))</f>
        <v>4</v>
      </c>
      <c r="AT19" s="133">
        <f>WEEKDAY(DATE($AD$2,$AH$2,26))</f>
        <v>5</v>
      </c>
      <c r="AU19" s="133">
        <f>WEEKDAY(DATE($AD$2,$AH$2,27))</f>
        <v>6</v>
      </c>
      <c r="AV19" s="134">
        <f>WEEKDAY(DATE($AD$2,$AH$2,28))</f>
        <v>7</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日</v>
      </c>
      <c r="V20" s="140" t="str">
        <f t="shared" ref="V20:AV20" si="0">IF(V19=1,"日",IF(V19=2,"月",IF(V19=3,"火",IF(V19=4,"水",IF(V19=5,"木",IF(V19=6,"金","土"))))))</f>
        <v>月</v>
      </c>
      <c r="W20" s="140" t="str">
        <f t="shared" si="0"/>
        <v>火</v>
      </c>
      <c r="X20" s="140" t="str">
        <f t="shared" si="0"/>
        <v>水</v>
      </c>
      <c r="Y20" s="140" t="str">
        <f t="shared" si="0"/>
        <v>木</v>
      </c>
      <c r="Z20" s="140" t="str">
        <f t="shared" si="0"/>
        <v>金</v>
      </c>
      <c r="AA20" s="141" t="str">
        <f t="shared" si="0"/>
        <v>土</v>
      </c>
      <c r="AB20" s="142" t="str">
        <f>IF(AB19=1,"日",IF(AB19=2,"月",IF(AB19=3,"火",IF(AB19=4,"水",IF(AB19=5,"木",IF(AB19=6,"金","土"))))))</f>
        <v>日</v>
      </c>
      <c r="AC20" s="140" t="str">
        <f t="shared" si="0"/>
        <v>月</v>
      </c>
      <c r="AD20" s="140" t="str">
        <f t="shared" si="0"/>
        <v>火</v>
      </c>
      <c r="AE20" s="140" t="str">
        <f t="shared" si="0"/>
        <v>水</v>
      </c>
      <c r="AF20" s="140" t="str">
        <f t="shared" si="0"/>
        <v>木</v>
      </c>
      <c r="AG20" s="140" t="str">
        <f t="shared" si="0"/>
        <v>金</v>
      </c>
      <c r="AH20" s="141" t="str">
        <f t="shared" si="0"/>
        <v>土</v>
      </c>
      <c r="AI20" s="142" t="str">
        <f>IF(AI19=1,"日",IF(AI19=2,"月",IF(AI19=3,"火",IF(AI19=4,"水",IF(AI19=5,"木",IF(AI19=6,"金","土"))))))</f>
        <v>日</v>
      </c>
      <c r="AJ20" s="140" t="str">
        <f t="shared" si="0"/>
        <v>月</v>
      </c>
      <c r="AK20" s="140" t="str">
        <f t="shared" si="0"/>
        <v>火</v>
      </c>
      <c r="AL20" s="140" t="str">
        <f t="shared" si="0"/>
        <v>水</v>
      </c>
      <c r="AM20" s="140" t="str">
        <f t="shared" si="0"/>
        <v>木</v>
      </c>
      <c r="AN20" s="140" t="str">
        <f t="shared" si="0"/>
        <v>金</v>
      </c>
      <c r="AO20" s="141" t="str">
        <f t="shared" si="0"/>
        <v>土</v>
      </c>
      <c r="AP20" s="142" t="str">
        <f>IF(AP19=1,"日",IF(AP19=2,"月",IF(AP19=3,"火",IF(AP19=4,"水",IF(AP19=5,"木",IF(AP19=6,"金","土"))))))</f>
        <v>日</v>
      </c>
      <c r="AQ20" s="140" t="str">
        <f t="shared" si="0"/>
        <v>月</v>
      </c>
      <c r="AR20" s="140" t="str">
        <f t="shared" si="0"/>
        <v>火</v>
      </c>
      <c r="AS20" s="140" t="str">
        <f t="shared" si="0"/>
        <v>水</v>
      </c>
      <c r="AT20" s="140" t="str">
        <f t="shared" si="0"/>
        <v>木</v>
      </c>
      <c r="AU20" s="140" t="str">
        <f t="shared" si="0"/>
        <v>金</v>
      </c>
      <c r="AV20" s="141" t="str">
        <f t="shared" si="0"/>
        <v>土</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sheet="1"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20" orientation="portrait"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zoomScale="75" zoomScaleNormal="55" zoomScaleSheetLayoutView="75" workbookViewId="0">
      <selection activeCell="AH2" sqref="AH2:AI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7</v>
      </c>
      <c r="AB2" s="386"/>
      <c r="AC2" s="112" t="s">
        <v>28</v>
      </c>
      <c r="AD2" s="387">
        <f>IF(AA2=0,"",YEAR(DATE(2018+AA2,1,1)))</f>
        <v>2025</v>
      </c>
      <c r="AE2" s="387"/>
      <c r="AF2" s="113" t="s">
        <v>29</v>
      </c>
      <c r="AG2" s="113" t="s">
        <v>1</v>
      </c>
      <c r="AH2" s="386"/>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31</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1</v>
      </c>
      <c r="V19" s="133">
        <f>WEEKDAY(DATE($AD$2,$AH$2,2))</f>
        <v>2</v>
      </c>
      <c r="W19" s="133">
        <f>WEEKDAY(DATE($AD$2,$AH$2,3))</f>
        <v>3</v>
      </c>
      <c r="X19" s="133">
        <f>WEEKDAY(DATE($AD$2,$AH$2,4))</f>
        <v>4</v>
      </c>
      <c r="Y19" s="133">
        <f>WEEKDAY(DATE($AD$2,$AH$2,5))</f>
        <v>5</v>
      </c>
      <c r="Z19" s="133">
        <f>WEEKDAY(DATE($AD$2,$AH$2,6))</f>
        <v>6</v>
      </c>
      <c r="AA19" s="134">
        <f>WEEKDAY(DATE($AD$2,$AH$2,7))</f>
        <v>7</v>
      </c>
      <c r="AB19" s="135">
        <f>WEEKDAY(DATE($AD$2,$AH$2,8))</f>
        <v>1</v>
      </c>
      <c r="AC19" s="133">
        <f>WEEKDAY(DATE($AD$2,$AH$2,9))</f>
        <v>2</v>
      </c>
      <c r="AD19" s="133">
        <f>WEEKDAY(DATE($AD$2,$AH$2,10))</f>
        <v>3</v>
      </c>
      <c r="AE19" s="133">
        <f>WEEKDAY(DATE($AD$2,$AH$2,11))</f>
        <v>4</v>
      </c>
      <c r="AF19" s="133">
        <f>WEEKDAY(DATE($AD$2,$AH$2,12))</f>
        <v>5</v>
      </c>
      <c r="AG19" s="133">
        <f>WEEKDAY(DATE($AD$2,$AH$2,13))</f>
        <v>6</v>
      </c>
      <c r="AH19" s="134">
        <f>WEEKDAY(DATE($AD$2,$AH$2,14))</f>
        <v>7</v>
      </c>
      <c r="AI19" s="135">
        <f>WEEKDAY(DATE($AD$2,$AH$2,15))</f>
        <v>1</v>
      </c>
      <c r="AJ19" s="133">
        <f>WEEKDAY(DATE($AD$2,$AH$2,16))</f>
        <v>2</v>
      </c>
      <c r="AK19" s="133">
        <f>WEEKDAY(DATE($AD$2,$AH$2,17))</f>
        <v>3</v>
      </c>
      <c r="AL19" s="133">
        <f>WEEKDAY(DATE($AD$2,$AH$2,18))</f>
        <v>4</v>
      </c>
      <c r="AM19" s="133">
        <f>WEEKDAY(DATE($AD$2,$AH$2,19))</f>
        <v>5</v>
      </c>
      <c r="AN19" s="133">
        <f>WEEKDAY(DATE($AD$2,$AH$2,20))</f>
        <v>6</v>
      </c>
      <c r="AO19" s="134">
        <f>WEEKDAY(DATE($AD$2,$AH$2,21))</f>
        <v>7</v>
      </c>
      <c r="AP19" s="135">
        <f>WEEKDAY(DATE($AD$2,$AH$2,22))</f>
        <v>1</v>
      </c>
      <c r="AQ19" s="133">
        <f>WEEKDAY(DATE($AD$2,$AH$2,23))</f>
        <v>2</v>
      </c>
      <c r="AR19" s="133">
        <f>WEEKDAY(DATE($AD$2,$AH$2,24))</f>
        <v>3</v>
      </c>
      <c r="AS19" s="133">
        <f>WEEKDAY(DATE($AD$2,$AH$2,25))</f>
        <v>4</v>
      </c>
      <c r="AT19" s="133">
        <f>WEEKDAY(DATE($AD$2,$AH$2,26))</f>
        <v>5</v>
      </c>
      <c r="AU19" s="133">
        <f>WEEKDAY(DATE($AD$2,$AH$2,27))</f>
        <v>6</v>
      </c>
      <c r="AV19" s="134">
        <f>WEEKDAY(DATE($AD$2,$AH$2,28))</f>
        <v>7</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日</v>
      </c>
      <c r="V20" s="140" t="str">
        <f t="shared" ref="V20:AV20" si="0">IF(V19=1,"日",IF(V19=2,"月",IF(V19=3,"火",IF(V19=4,"水",IF(V19=5,"木",IF(V19=6,"金","土"))))))</f>
        <v>月</v>
      </c>
      <c r="W20" s="140" t="str">
        <f t="shared" si="0"/>
        <v>火</v>
      </c>
      <c r="X20" s="140" t="str">
        <f t="shared" si="0"/>
        <v>水</v>
      </c>
      <c r="Y20" s="140" t="str">
        <f t="shared" si="0"/>
        <v>木</v>
      </c>
      <c r="Z20" s="140" t="str">
        <f t="shared" si="0"/>
        <v>金</v>
      </c>
      <c r="AA20" s="141" t="str">
        <f t="shared" si="0"/>
        <v>土</v>
      </c>
      <c r="AB20" s="142" t="str">
        <f>IF(AB19=1,"日",IF(AB19=2,"月",IF(AB19=3,"火",IF(AB19=4,"水",IF(AB19=5,"木",IF(AB19=6,"金","土"))))))</f>
        <v>日</v>
      </c>
      <c r="AC20" s="140" t="str">
        <f t="shared" si="0"/>
        <v>月</v>
      </c>
      <c r="AD20" s="140" t="str">
        <f t="shared" si="0"/>
        <v>火</v>
      </c>
      <c r="AE20" s="140" t="str">
        <f t="shared" si="0"/>
        <v>水</v>
      </c>
      <c r="AF20" s="140" t="str">
        <f t="shared" si="0"/>
        <v>木</v>
      </c>
      <c r="AG20" s="140" t="str">
        <f t="shared" si="0"/>
        <v>金</v>
      </c>
      <c r="AH20" s="141" t="str">
        <f t="shared" si="0"/>
        <v>土</v>
      </c>
      <c r="AI20" s="142" t="str">
        <f>IF(AI19=1,"日",IF(AI19=2,"月",IF(AI19=3,"火",IF(AI19=4,"水",IF(AI19=5,"木",IF(AI19=6,"金","土"))))))</f>
        <v>日</v>
      </c>
      <c r="AJ20" s="140" t="str">
        <f t="shared" si="0"/>
        <v>月</v>
      </c>
      <c r="AK20" s="140" t="str">
        <f t="shared" si="0"/>
        <v>火</v>
      </c>
      <c r="AL20" s="140" t="str">
        <f t="shared" si="0"/>
        <v>水</v>
      </c>
      <c r="AM20" s="140" t="str">
        <f t="shared" si="0"/>
        <v>木</v>
      </c>
      <c r="AN20" s="140" t="str">
        <f t="shared" si="0"/>
        <v>金</v>
      </c>
      <c r="AO20" s="141" t="str">
        <f t="shared" si="0"/>
        <v>土</v>
      </c>
      <c r="AP20" s="142" t="str">
        <f>IF(AP19=1,"日",IF(AP19=2,"月",IF(AP19=3,"火",IF(AP19=4,"水",IF(AP19=5,"木",IF(AP19=6,"金","土"))))))</f>
        <v>日</v>
      </c>
      <c r="AQ20" s="140" t="str">
        <f t="shared" si="0"/>
        <v>月</v>
      </c>
      <c r="AR20" s="140" t="str">
        <f t="shared" si="0"/>
        <v>火</v>
      </c>
      <c r="AS20" s="140" t="str">
        <f t="shared" si="0"/>
        <v>水</v>
      </c>
      <c r="AT20" s="140" t="str">
        <f t="shared" si="0"/>
        <v>木</v>
      </c>
      <c r="AU20" s="140" t="str">
        <f t="shared" si="0"/>
        <v>金</v>
      </c>
      <c r="AV20" s="141" t="str">
        <f t="shared" si="0"/>
        <v>土</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sheet="1"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75" zoomScaleNormal="75" workbookViewId="0">
      <selection activeCell="N6" sqref="N6"/>
    </sheetView>
  </sheetViews>
  <sheetFormatPr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73" sqref="B7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election activeCell="D9" sqref="D9"/>
    </sheetView>
  </sheetViews>
  <sheetFormatPr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2021-02-24T10:20:04Z</cp:lastPrinted>
  <dcterms:created xsi:type="dcterms:W3CDTF">2020-01-28T01:12:50Z</dcterms:created>
  <dcterms:modified xsi:type="dcterms:W3CDTF">2025-09-22T06:07:41Z</dcterms:modified>
</cp:coreProperties>
</file>